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90" windowWidth="151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<sst xmlns="http://schemas.openxmlformats.org/spreadsheetml/2006/main" count="31" uniqueCount="24">
  <si>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Glühbirne</t>
  </si>
  <si>
    <t>Energiesparlampe</t>
  </si>
  <si>
    <t>Leistung</t>
  </si>
  <si>
    <t>W</t>
  </si>
  <si>
    <t>Lebensdauer</t>
  </si>
  <si>
    <t>h</t>
  </si>
  <si>
    <t>Euro</t>
  </si>
  <si>
    <t>Ersparnis</t>
  </si>
  <si>
    <t>Cent/kWh</t>
  </si>
  <si>
    <r>
      <t>Anschaffungskosten</t>
    </r>
    <r>
      <rPr>
        <sz val="11"/>
        <rFont val="Arial"/>
        <family val="2"/>
      </rPr>
      <t xml:space="preserve"> pro Lampe</t>
    </r>
  </si>
  <si>
    <t>Gesamtkosten</t>
  </si>
  <si>
    <r>
      <t>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-Ausstoß</t>
    </r>
  </si>
  <si>
    <r>
      <t>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-Ersparnis</t>
    </r>
  </si>
  <si>
    <t>Stromkosten</t>
  </si>
  <si>
    <t>kg</t>
  </si>
  <si>
    <t>Quecksilberausstoß bei der Produktion von 
einer Kilowattstunde Strom</t>
  </si>
  <si>
    <t>mg/kWh</t>
  </si>
  <si>
    <t>mg</t>
  </si>
  <si>
    <t>Quecksilberausstoß durch Stromverbrauch</t>
  </si>
  <si>
    <t>Quecksilberinhalt der Lampe</t>
  </si>
  <si>
    <t>gesamter Quecksilberausstoß</t>
  </si>
  <si>
    <t>ersparter Quecksilberausstoß</t>
  </si>
  <si>
    <t>Strompreis</t>
  </si>
  <si>
    <t>Vergleich
Glühbirne - Energiesparlampe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</si>
</sst>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4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wrapText="1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2" fontId="2" fillId="2" borderId="19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0" fillId="0" borderId="26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2" fontId="2" fillId="0" borderId="27" xfId="0" applyNumberFormat="1" applyFont="1" applyBorder="1" applyAlignment="1" applyProtection="1">
      <alignment horizontal="center"/>
      <protection locked="0"/>
    </xf>
    <xf numFmtId="2" fontId="2" fillId="0" borderId="28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85725</xdr:rowOff>
    </xdr:from>
    <xdr:to>
      <xdr:col>4</xdr:col>
      <xdr:colOff>1552575</xdr:colOff>
      <xdr:row>2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5725"/>
          <a:ext cx="34385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RowColHeaders="0" tabSelected="1" zoomScale="75" zoomScaleNormal="75" workbookViewId="0" topLeftCell="A1">
      <selection activeCell="H13" sqref="H13"/>
    </sheetView>
  </sheetViews>
  <sheetFormatPr defaultColWidth="11.421875" defaultRowHeight="12.75"/>
  <cols>
    <col min="1" max="1" width="11.140625" style="0" customWidth="1"/>
    <col min="2" max="2" width="52.8515625" style="0" customWidth="1"/>
    <col min="3" max="3" width="9.28125" style="2" bestFit="1" customWidth="1"/>
    <col min="4" max="4" width="20.7109375" style="0" customWidth="1"/>
    <col min="5" max="5" width="23.421875" style="0" bestFit="1" customWidth="1"/>
  </cols>
  <sheetData>
    <row r="1" ht="153.75" customHeight="1">
      <c r="B1" s="42" t="s">
        <v>23</v>
      </c>
    </row>
    <row r="2" spans="3:5" ht="18">
      <c r="C2" s="1"/>
      <c r="D2" s="1"/>
      <c r="E2" s="1"/>
    </row>
    <row r="3" ht="13.5" thickBot="1"/>
    <row r="4" spans="2:5" ht="18.75" thickBot="1">
      <c r="B4" s="3"/>
      <c r="C4" s="16"/>
      <c r="D4" s="4" t="s">
        <v>0</v>
      </c>
      <c r="E4" s="5" t="s">
        <v>1</v>
      </c>
    </row>
    <row r="5" spans="2:5" ht="18">
      <c r="B5" s="6" t="s">
        <v>2</v>
      </c>
      <c r="C5" s="17" t="s">
        <v>3</v>
      </c>
      <c r="D5" s="43">
        <v>60</v>
      </c>
      <c r="E5" s="44">
        <v>11</v>
      </c>
    </row>
    <row r="6" spans="2:5" ht="18">
      <c r="B6" s="7" t="s">
        <v>4</v>
      </c>
      <c r="C6" s="18" t="s">
        <v>5</v>
      </c>
      <c r="D6" s="45">
        <v>1000</v>
      </c>
      <c r="E6" s="46">
        <v>6000</v>
      </c>
    </row>
    <row r="7" spans="2:5" ht="18">
      <c r="B7" s="7" t="s">
        <v>9</v>
      </c>
      <c r="C7" s="18" t="s">
        <v>6</v>
      </c>
      <c r="D7" s="47">
        <v>0.75</v>
      </c>
      <c r="E7" s="48">
        <v>7.5</v>
      </c>
    </row>
    <row r="8" spans="2:5" ht="18">
      <c r="B8" s="11" t="s">
        <v>13</v>
      </c>
      <c r="C8" s="19" t="s">
        <v>6</v>
      </c>
      <c r="D8" s="25">
        <f>E6*D5*$D$9/1000</f>
        <v>75.6</v>
      </c>
      <c r="E8" s="26">
        <f>E6*E5*$D$9/1000</f>
        <v>13.86</v>
      </c>
    </row>
    <row r="9" spans="2:5" ht="13.5" thickBot="1">
      <c r="B9" s="21" t="s">
        <v>22</v>
      </c>
      <c r="C9" s="21" t="s">
        <v>8</v>
      </c>
      <c r="D9" s="49">
        <v>0.21</v>
      </c>
      <c r="E9" s="22"/>
    </row>
    <row r="10" spans="2:5" ht="18.75" thickBot="1">
      <c r="B10" s="3"/>
      <c r="C10" s="8"/>
      <c r="D10" s="8"/>
      <c r="E10" s="9"/>
    </row>
    <row r="11" spans="2:5" ht="18">
      <c r="B11" s="6" t="s">
        <v>10</v>
      </c>
      <c r="C11" s="17" t="s">
        <v>6</v>
      </c>
      <c r="D11" s="12">
        <f>D8+(D7*E6/D6)</f>
        <v>80.1</v>
      </c>
      <c r="E11" s="13">
        <f>E8+E7</f>
        <v>21.36</v>
      </c>
    </row>
    <row r="12" spans="2:5" ht="18.75" thickBot="1">
      <c r="B12" s="10" t="s">
        <v>7</v>
      </c>
      <c r="C12" s="20" t="s">
        <v>6</v>
      </c>
      <c r="D12" s="14"/>
      <c r="E12" s="15">
        <f>D11-E11</f>
        <v>58.739999999999995</v>
      </c>
    </row>
    <row r="13" spans="2:5" ht="18.75" thickBot="1">
      <c r="B13" s="3"/>
      <c r="C13" s="8"/>
      <c r="D13" s="8"/>
      <c r="E13" s="9"/>
    </row>
    <row r="14" spans="2:5" ht="21">
      <c r="B14" s="6" t="s">
        <v>11</v>
      </c>
      <c r="C14" s="17" t="s">
        <v>14</v>
      </c>
      <c r="D14" s="23">
        <f>D5*E6*577/1000/1000</f>
        <v>207.72</v>
      </c>
      <c r="E14" s="24">
        <f>E5*E6*577/1000/1000</f>
        <v>38.082</v>
      </c>
    </row>
    <row r="15" spans="2:5" ht="21.75" thickBot="1">
      <c r="B15" s="10" t="s">
        <v>12</v>
      </c>
      <c r="C15" s="20" t="s">
        <v>14</v>
      </c>
      <c r="D15" s="14"/>
      <c r="E15" s="15">
        <f>D14-E14</f>
        <v>169.638</v>
      </c>
    </row>
    <row r="16" spans="2:5" ht="13.5" thickBot="1">
      <c r="B16" s="27"/>
      <c r="C16" s="28"/>
      <c r="D16" s="29"/>
      <c r="E16" s="30"/>
    </row>
    <row r="17" spans="2:5" ht="25.5">
      <c r="B17" s="31" t="s">
        <v>15</v>
      </c>
      <c r="C17" s="32" t="s">
        <v>16</v>
      </c>
      <c r="D17" s="50">
        <v>0.01</v>
      </c>
      <c r="E17" s="37"/>
    </row>
    <row r="18" spans="2:5" ht="18">
      <c r="B18" s="33" t="s">
        <v>19</v>
      </c>
      <c r="C18" s="34" t="s">
        <v>17</v>
      </c>
      <c r="D18" s="38">
        <v>0</v>
      </c>
      <c r="E18" s="38">
        <v>0.8</v>
      </c>
    </row>
    <row r="19" spans="2:5" ht="18">
      <c r="B19" s="33" t="s">
        <v>18</v>
      </c>
      <c r="C19" s="34" t="s">
        <v>17</v>
      </c>
      <c r="D19" s="38">
        <f>D17*D5*E6/1000</f>
        <v>3.6</v>
      </c>
      <c r="E19" s="38">
        <f>D17*E5*E6/1000</f>
        <v>0.66</v>
      </c>
    </row>
    <row r="20" spans="2:5" ht="18">
      <c r="B20" s="33" t="s">
        <v>20</v>
      </c>
      <c r="C20" s="34" t="s">
        <v>17</v>
      </c>
      <c r="D20" s="39">
        <f>D19</f>
        <v>3.6</v>
      </c>
      <c r="E20" s="39">
        <f>E19+E18</f>
        <v>1.46</v>
      </c>
    </row>
    <row r="21" spans="2:5" ht="18.75" thickBot="1">
      <c r="B21" s="35" t="s">
        <v>21</v>
      </c>
      <c r="C21" s="36" t="s">
        <v>17</v>
      </c>
      <c r="D21" s="40"/>
      <c r="E21" s="41">
        <f>D20-E20</f>
        <v>2.14</v>
      </c>
    </row>
  </sheetData>
  <sheetProtection password="D33F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 und Ruh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und Jutta</dc:creator>
  <cp:keywords/>
  <dc:description/>
  <cp:lastModifiedBy>Werner und Jutta</cp:lastModifiedBy>
  <dcterms:created xsi:type="dcterms:W3CDTF">2006-04-15T15:51:34Z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